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1"/>
  <c r="C20"/>
  <c r="C40"/>
  <c r="C39"/>
  <c r="C37"/>
  <c r="C35"/>
  <c r="C41" l="1"/>
  <c r="C14" l="1"/>
  <c r="C42" s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<sst xmlns="http://schemas.openxmlformats.org/spreadsheetml/2006/main" count="45" uniqueCount="45">
  <si>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</si>
  <si>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</si>
  <si>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</si>
  <si>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</si>
  <si>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</si>
  <si>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</si>
  <si>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</si>
  <si>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01.12.2012г.</t>
  </si>
  <si>
    <t>2)       Площадь дома     898,4кв.м</t>
  </si>
  <si>
    <t>1)        Адрес дома:    ул.Тургенева, д.22а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</si>
  <si>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</si>
  <si>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</si>
  <si>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</si>
  <si>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</si>
  <si>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</si>
  <si>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</si>
  <si>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</si>
  <si>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</si>
  <si>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</si>
  <si>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</si>
  <si>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</si>
  <si>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</si>
  <si>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</si>
  <si>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</si>
  <si>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</si>
  <si>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</si>
  <si>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</si>
  <si>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</si>
  <si>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</si>
  <si>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</si>
  <si>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9) ОДН по эл.энергии, холодному водоснабжению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</si>
  <si>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</si>
  <si>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</si>
  <si>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</si>
  <si>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</si>
  <si>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</si>
  <si>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ремонт монометра Малая энергетика-сервис</t>
  </si>
  <si>
    <t>Ремонт бетонной площадки(вход в п-д), установка ограждающей стойки(вьезд на тер.)</t>
  </si>
  <si>
    <t>Восстановление водостока по перим.дома(исп.автовышки)</t>
  </si>
  <si>
    <t>17) Услуги по управлению</t>
  </si>
  <si>
    <t>16)Тех.диагностирование газопровода ГТЭ</t>
  </si>
  <si>
    <t>Ремонт инженерных сетей отопления с заменой фланцев, блока питан.сч. в техподполье</t>
  </si>
  <si>
    <t>Очистка  и вывоз снега с придомовой территории (исп.автопогрузчика)сверх норматива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</si>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</sst>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5"/>
  <sheetViews>
    <sheetView tabSelected="1" topLeftCell="A32" workbookViewId="0">
      <selection activeCell="H44" sqref="H44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31</v>
      </c>
    </row>
    <row r="4" spans="2:3" ht="12" customHeight="1">
      <c r="B4" s="24" t="s">
        <v>9</v>
      </c>
      <c r="C4" s="4"/>
    </row>
    <row r="5" spans="2:3" ht="12" customHeight="1">
      <c r="B5" s="24" t="s">
        <v>8</v>
      </c>
      <c r="C5" s="4"/>
    </row>
    <row r="6" spans="2:3" ht="12" customHeight="1">
      <c r="B6" s="24" t="s">
        <v>7</v>
      </c>
      <c r="C6" s="4"/>
    </row>
    <row r="7" spans="2:3" ht="62.25" customHeight="1">
      <c r="B7" s="27" t="s">
        <v>3</v>
      </c>
      <c r="C7" s="28"/>
    </row>
    <row r="8" spans="2:3" ht="27" customHeight="1">
      <c r="B8" s="29" t="s">
        <v>16</v>
      </c>
      <c r="C8" s="30"/>
    </row>
    <row r="9" spans="2:3" ht="25.5" customHeight="1">
      <c r="B9" s="25" t="s">
        <v>32</v>
      </c>
      <c r="C9" s="18">
        <v>-2680.01</v>
      </c>
    </row>
    <row r="10" spans="2:3" ht="12" customHeight="1">
      <c r="B10" s="24" t="s">
        <v>33</v>
      </c>
      <c r="C10" s="18">
        <v>-79646.070000000007</v>
      </c>
    </row>
    <row r="11" spans="2:3" ht="12" customHeight="1">
      <c r="B11" s="24" t="s">
        <v>24</v>
      </c>
      <c r="C11" s="14">
        <v>126583.65</v>
      </c>
    </row>
    <row r="12" spans="2:3" ht="12" customHeight="1">
      <c r="B12" s="24" t="s">
        <v>25</v>
      </c>
      <c r="C12" s="16">
        <v>129263.66</v>
      </c>
    </row>
    <row r="13" spans="2:3" ht="12" customHeight="1">
      <c r="B13" s="24" t="s">
        <v>26</v>
      </c>
      <c r="C13" s="16">
        <v>5400</v>
      </c>
    </row>
    <row r="14" spans="2:3" ht="12" customHeight="1">
      <c r="B14" s="24" t="s">
        <v>27</v>
      </c>
      <c r="C14" s="17">
        <f>C13+C12</f>
        <v>134663.66</v>
      </c>
    </row>
    <row r="15" spans="2:3" ht="25.5" customHeight="1">
      <c r="B15" s="29" t="s">
        <v>28</v>
      </c>
      <c r="C15" s="30"/>
    </row>
    <row r="16" spans="2:3" ht="12" customHeight="1">
      <c r="B16" s="19" t="s">
        <v>1</v>
      </c>
      <c r="C16" s="21"/>
    </row>
    <row r="17" spans="2:3" ht="12" customHeight="1">
      <c r="B17" s="20" t="s">
        <v>17</v>
      </c>
      <c r="C17" s="22">
        <v>6753.76</v>
      </c>
    </row>
    <row r="18" spans="2:3" ht="12" customHeight="1">
      <c r="B18" s="11" t="s">
        <v>18</v>
      </c>
      <c r="C18" s="10">
        <v>2500</v>
      </c>
    </row>
    <row r="19" spans="2:3" ht="12" customHeight="1">
      <c r="B19" s="11" t="s">
        <v>19</v>
      </c>
      <c r="C19" s="12">
        <v>1040.6099999999999</v>
      </c>
    </row>
    <row r="20" spans="2:3" ht="12" customHeight="1">
      <c r="B20" s="11" t="s">
        <v>20</v>
      </c>
      <c r="C20" s="12">
        <f>110.38+696.61</f>
        <v>806.99</v>
      </c>
    </row>
    <row r="21" spans="2:3" ht="12" customHeight="1">
      <c r="B21" s="11" t="s">
        <v>21</v>
      </c>
      <c r="C21" s="12">
        <f>14400+14000+6450+7000+800</f>
        <v>42650</v>
      </c>
    </row>
    <row r="22" spans="2:3" ht="12" customHeight="1">
      <c r="B22" s="11" t="s">
        <v>22</v>
      </c>
      <c r="C22" s="13">
        <v>599.55999999999995</v>
      </c>
    </row>
    <row r="23" spans="2:3" ht="12" customHeight="1">
      <c r="B23" s="11" t="s">
        <v>44</v>
      </c>
      <c r="C23" s="12">
        <f>4328.64</f>
        <v>4328.6400000000003</v>
      </c>
    </row>
    <row r="24" spans="2:3" ht="12" customHeight="1">
      <c r="B24" s="11" t="s">
        <v>23</v>
      </c>
      <c r="C24" s="12">
        <f>8005.1</f>
        <v>8005.1</v>
      </c>
    </row>
    <row r="25" spans="2:3" ht="12" customHeight="1">
      <c r="B25" s="11" t="s">
        <v>30</v>
      </c>
      <c r="C25" s="12">
        <v>7072.52</v>
      </c>
    </row>
    <row r="26" spans="2:3" ht="12" customHeight="1">
      <c r="B26" s="11" t="s">
        <v>14</v>
      </c>
      <c r="C26" s="10">
        <v>472.06</v>
      </c>
    </row>
    <row r="27" spans="2:3" ht="12" customHeight="1">
      <c r="B27" s="11" t="s">
        <v>15</v>
      </c>
      <c r="C27" s="12">
        <v>714.83</v>
      </c>
    </row>
    <row r="28" spans="2:3" ht="12" customHeight="1">
      <c r="B28" s="11" t="s">
        <v>10</v>
      </c>
      <c r="C28" s="13">
        <v>2128.5700000000002</v>
      </c>
    </row>
    <row r="29" spans="2:3" ht="12" customHeight="1">
      <c r="B29" s="11" t="s">
        <v>11</v>
      </c>
      <c r="C29" s="12">
        <f>2105.28+3223.29</f>
        <v>5328.57</v>
      </c>
    </row>
    <row r="30" spans="2:3" ht="12" customHeight="1">
      <c r="B30" s="11" t="s">
        <v>12</v>
      </c>
      <c r="C30" s="12">
        <f>944.33+7956.98+307.3</f>
        <v>9208.6099999999988</v>
      </c>
    </row>
    <row r="31" spans="2:3" ht="12" customHeight="1">
      <c r="B31" s="11" t="s">
        <v>13</v>
      </c>
      <c r="C31" s="12">
        <f>2086.97+559.8</f>
        <v>2646.7699999999995</v>
      </c>
    </row>
    <row r="32" spans="2:3" ht="12" customHeight="1">
      <c r="B32" s="11" t="s">
        <v>40</v>
      </c>
      <c r="C32" s="12">
        <v>7700</v>
      </c>
    </row>
    <row r="33" spans="2:3" ht="12" customHeight="1">
      <c r="B33" s="11" t="s">
        <v>39</v>
      </c>
      <c r="C33" s="12">
        <v>9303.84</v>
      </c>
    </row>
    <row r="34" spans="2:3" ht="28.5" customHeight="1">
      <c r="B34" s="26" t="s">
        <v>29</v>
      </c>
      <c r="C34" s="6"/>
    </row>
    <row r="35" spans="2:3" ht="12" customHeight="1">
      <c r="B35" s="11" t="s">
        <v>38</v>
      </c>
      <c r="C35" s="23">
        <f>2350</f>
        <v>2350</v>
      </c>
    </row>
    <row r="36" spans="2:3" ht="12" customHeight="1">
      <c r="B36" s="11" t="s">
        <v>42</v>
      </c>
      <c r="C36" s="23">
        <v>8000</v>
      </c>
    </row>
    <row r="37" spans="2:3" ht="12" customHeight="1">
      <c r="B37" s="11" t="s">
        <v>36</v>
      </c>
      <c r="C37" s="23">
        <f>594.8</f>
        <v>594.79999999999995</v>
      </c>
    </row>
    <row r="38" spans="2:3" ht="12" customHeight="1">
      <c r="B38" s="11" t="s">
        <v>43</v>
      </c>
      <c r="C38" s="23">
        <v>7700</v>
      </c>
    </row>
    <row r="39" spans="2:3" ht="12" customHeight="1">
      <c r="B39" s="11" t="s">
        <v>37</v>
      </c>
      <c r="C39" s="23">
        <f>5127</f>
        <v>5127</v>
      </c>
    </row>
    <row r="40" spans="2:3" ht="12" customHeight="1">
      <c r="B40" s="11" t="s">
        <v>41</v>
      </c>
      <c r="C40" s="23">
        <f>1088+1900</f>
        <v>2988</v>
      </c>
    </row>
    <row r="41" spans="2:3" ht="24.75" customHeight="1">
      <c r="B41" s="7" t="s">
        <v>34</v>
      </c>
      <c r="C41" s="15">
        <f>C9+C12-C11</f>
        <v>0</v>
      </c>
    </row>
    <row r="42" spans="2:3" ht="26.25" customHeight="1">
      <c r="B42" s="8" t="s">
        <v>35</v>
      </c>
      <c r="C42" s="15">
        <f>C10+C14-C17-C18-C20-C19-C21-C22-C23-C24-C25-C26-C27-C28-C29-C30-C31-C32-C33-C35-C36-C37-C38-C39-C40</f>
        <v>-83002.64</v>
      </c>
    </row>
    <row r="43" spans="2:3" ht="12" customHeight="1">
      <c r="B43" s="9" t="s">
        <v>4</v>
      </c>
      <c r="C43" s="5"/>
    </row>
    <row r="44" spans="2:3" ht="12" customHeight="1">
      <c r="B44" s="5" t="s">
        <v>5</v>
      </c>
      <c r="C44" s="5"/>
    </row>
    <row r="45" spans="2:3" ht="12" customHeight="1">
      <c r="B45" s="9" t="s">
        <v>6</v>
      </c>
      <c r="C45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2019-03-28T13:00:21Z</dcterms:modified>
</cp:coreProperties>
</file>