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29"/>
  <c r="C25"/>
  <c r="C23"/>
  <c r="C21"/>
  <c r="C39"/>
  <c r="C38"/>
  <c r="C34"/>
  <c r="C41" l="1"/>
  <c r="C14" l="1"/>
  <c r="C42" s="1"/>
</calcChain>
</file>

<file path=xl/sharedStrings.xml><?xml version="1.0" encoding="utf-8"?>
<sst xmlns="http://schemas.openxmlformats.org/spreadsheetml/2006/main" count="45" uniqueCount="45">
  <si>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</si>
  <si>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</si>
  <si>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</si>
  <si>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</si>
  <si>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</si>
  <si>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</si>
  <si>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</si>
  <si>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пер.Ботанический, д.31</t>
  </si>
  <si>
    <t>3)       Дата принятия в управление:    01.05.2014г.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</si>
  <si>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</si>
  <si>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</si>
  <si>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</si>
  <si>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</si>
  <si>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</si>
  <si>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10)Ком.сбор  МПП ВКХ Водоканал</t>
  </si>
  <si>
    <t>11) Захоронение ТБО ОПЭК</t>
  </si>
  <si>
    <t>жилым домом в период с 01.01.2017г.по 31.12.2017г.</t>
  </si>
  <si>
    <t>2)       Площадь дома 3392,8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</si>
  <si>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</si>
  <si>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</si>
  <si>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</si>
  <si>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</si>
  <si>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</si>
  <si>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</si>
  <si>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</si>
  <si>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</si>
  <si>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</si>
  <si>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 xml:space="preserve"> 4.1.Задолженность собственников и нанимателей по данным услугам на 01.01.2017г. (КВИТАНЦИИ)</t>
  </si>
  <si>
    <t xml:space="preserve"> 2.2.Задолженность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</si>
  <si>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</si>
  <si>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</si>
  <si>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</si>
  <si>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</si>
  <si>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9) ОДН по эл.энергии, холодному и горячему водоснабжению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</si>
  <si>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</si>
  <si>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</si>
  <si>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</si>
  <si>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ПАО"МТС",ООО"Нэт Бай Нэт Холдинг".ООО "Инфомедия"</t>
  </si>
  <si>
    <t>Ямочный ремонт дорож.покрытия (Асфальтоукладчик)</t>
  </si>
  <si>
    <t>Герметизация швов на балконе кв.2 с использ.автовышки</t>
  </si>
  <si>
    <t>Ремонт инженерных сетей отопления в подвале (исп.сварки)</t>
  </si>
  <si>
    <t>Откачка воды из теплового колодца (3 маш.)</t>
  </si>
  <si>
    <t>Ремонт инженерный сетей ГВС, замена счетчика ГВС на входе в дом</t>
  </si>
  <si>
    <t>Замена запорно-регулирующей арматуры, задвижки ф80 в подвале</t>
  </si>
  <si>
    <t>Установки шибера в мус/камере,реле давления, кранов (система ГВС)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</si>
</sst>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7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28" workbookViewId="0">
      <selection activeCell="E17" sqref="E17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1:5" ht="12" customHeight="1">
      <c r="A1" s="4"/>
      <c r="B1" s="2" t="s">
        <v>0</v>
      </c>
      <c r="C1" s="4"/>
    </row>
    <row r="2" spans="1:5" ht="12" customHeight="1">
      <c r="A2" s="4"/>
      <c r="B2" s="5" t="s">
        <v>2</v>
      </c>
      <c r="C2" s="4"/>
    </row>
    <row r="3" spans="1:5" ht="12" customHeight="1">
      <c r="A3" s="4"/>
      <c r="B3" s="2" t="s">
        <v>16</v>
      </c>
      <c r="C3" s="4"/>
    </row>
    <row r="4" spans="1:5" ht="12" customHeight="1">
      <c r="A4" s="4"/>
      <c r="B4" s="15" t="s">
        <v>7</v>
      </c>
      <c r="C4" s="6"/>
    </row>
    <row r="5" spans="1:5" ht="12" customHeight="1">
      <c r="A5" s="4"/>
      <c r="B5" s="15" t="s">
        <v>17</v>
      </c>
      <c r="C5" s="6"/>
    </row>
    <row r="6" spans="1:5" ht="12" customHeight="1">
      <c r="A6" s="4"/>
      <c r="B6" s="15" t="s">
        <v>8</v>
      </c>
      <c r="C6" s="6"/>
    </row>
    <row r="7" spans="1:5" ht="51.75" customHeight="1">
      <c r="A7" s="4"/>
      <c r="B7" s="33" t="s">
        <v>3</v>
      </c>
      <c r="C7" s="34"/>
    </row>
    <row r="8" spans="1:5" ht="27" customHeight="1">
      <c r="A8" s="4"/>
      <c r="B8" s="31" t="s">
        <v>18</v>
      </c>
      <c r="C8" s="32"/>
    </row>
    <row r="9" spans="1:5" ht="25.5" customHeight="1">
      <c r="A9" s="4"/>
      <c r="B9" s="30" t="s">
        <v>27</v>
      </c>
      <c r="C9" s="17">
        <v>-29172.95</v>
      </c>
    </row>
    <row r="10" spans="1:5" ht="12" customHeight="1">
      <c r="A10" s="4"/>
      <c r="B10" s="15" t="s">
        <v>28</v>
      </c>
      <c r="C10" s="18">
        <v>-160214.98000000001</v>
      </c>
    </row>
    <row r="11" spans="1:5" ht="12" customHeight="1">
      <c r="A11" s="4"/>
      <c r="B11" s="15" t="s">
        <v>29</v>
      </c>
      <c r="C11" s="25">
        <v>513663.27</v>
      </c>
    </row>
    <row r="12" spans="1:5" ht="12" customHeight="1">
      <c r="A12" s="4"/>
      <c r="B12" s="15" t="s">
        <v>30</v>
      </c>
      <c r="C12" s="26">
        <v>524526.41</v>
      </c>
    </row>
    <row r="13" spans="1:5" ht="12" customHeight="1">
      <c r="A13" s="4"/>
      <c r="B13" s="15" t="s">
        <v>37</v>
      </c>
      <c r="C13" s="26">
        <v>6350</v>
      </c>
      <c r="E13" s="1"/>
    </row>
    <row r="14" spans="1:5" ht="12" customHeight="1">
      <c r="A14" s="4"/>
      <c r="B14" s="15" t="s">
        <v>31</v>
      </c>
      <c r="C14" s="19">
        <f>C13+C12</f>
        <v>530876.41</v>
      </c>
    </row>
    <row r="15" spans="1:5" ht="25.5" customHeight="1">
      <c r="A15" s="4"/>
      <c r="B15" s="35" t="s">
        <v>32</v>
      </c>
      <c r="C15" s="36"/>
    </row>
    <row r="16" spans="1:5" ht="12" customHeight="1">
      <c r="A16" s="4"/>
      <c r="B16" s="8" t="s">
        <v>1</v>
      </c>
      <c r="C16" s="27"/>
    </row>
    <row r="17" spans="1:5" ht="12" customHeight="1">
      <c r="A17" s="4"/>
      <c r="B17" s="9" t="s">
        <v>19</v>
      </c>
      <c r="C17" s="10">
        <v>59221.279999999999</v>
      </c>
      <c r="E17" s="1"/>
    </row>
    <row r="18" spans="1:5" ht="12" customHeight="1">
      <c r="A18" s="4"/>
      <c r="B18" s="11" t="s">
        <v>20</v>
      </c>
      <c r="C18" s="12">
        <v>3862.79</v>
      </c>
    </row>
    <row r="19" spans="1:5" ht="12" customHeight="1">
      <c r="A19" s="4"/>
      <c r="B19" s="11" t="s">
        <v>21</v>
      </c>
      <c r="C19" s="13">
        <v>7128.1</v>
      </c>
    </row>
    <row r="20" spans="1:5" ht="12" customHeight="1">
      <c r="A20" s="4"/>
      <c r="B20" s="11" t="s">
        <v>22</v>
      </c>
      <c r="C20" s="12">
        <v>5601.01</v>
      </c>
    </row>
    <row r="21" spans="1:5" ht="12" customHeight="1">
      <c r="A21" s="4"/>
      <c r="B21" s="11" t="s">
        <v>23</v>
      </c>
      <c r="C21" s="14">
        <f>2500+1113.5+30000+1200+10850+6350</f>
        <v>52013.5</v>
      </c>
    </row>
    <row r="22" spans="1:5" ht="12" customHeight="1">
      <c r="A22" s="4"/>
      <c r="B22" s="11" t="s">
        <v>24</v>
      </c>
      <c r="C22" s="13">
        <v>491.6</v>
      </c>
    </row>
    <row r="23" spans="1:5" ht="12" customHeight="1">
      <c r="A23" s="4"/>
      <c r="B23" s="11" t="s">
        <v>25</v>
      </c>
      <c r="C23" s="13">
        <f>12307.67+12100</f>
        <v>24407.67</v>
      </c>
    </row>
    <row r="24" spans="1:5" ht="12" customHeight="1">
      <c r="A24" s="4"/>
      <c r="B24" s="11" t="s">
        <v>26</v>
      </c>
      <c r="C24" s="12">
        <v>26801.17</v>
      </c>
    </row>
    <row r="25" spans="1:5" ht="12" customHeight="1">
      <c r="A25" s="4"/>
      <c r="B25" s="11" t="s">
        <v>33</v>
      </c>
      <c r="C25" s="12">
        <f>125108.68+7189.26+1536.36</f>
        <v>133834.29999999999</v>
      </c>
    </row>
    <row r="26" spans="1:5" ht="12" customHeight="1">
      <c r="A26" s="4"/>
      <c r="B26" s="11" t="s">
        <v>14</v>
      </c>
      <c r="C26" s="7">
        <v>1796.25</v>
      </c>
    </row>
    <row r="27" spans="1:5" ht="12" customHeight="1">
      <c r="A27" s="4"/>
      <c r="B27" s="11" t="s">
        <v>15</v>
      </c>
      <c r="C27" s="13">
        <v>3035.86</v>
      </c>
    </row>
    <row r="28" spans="1:5" ht="12" customHeight="1">
      <c r="A28" s="4"/>
      <c r="B28" s="11" t="s">
        <v>9</v>
      </c>
      <c r="C28" s="14">
        <v>16323.81</v>
      </c>
    </row>
    <row r="29" spans="1:5" ht="12" customHeight="1">
      <c r="A29" s="4"/>
      <c r="B29" s="11" t="s">
        <v>10</v>
      </c>
      <c r="C29" s="13">
        <f>8773.51+17355.48+240</f>
        <v>26368.989999999998</v>
      </c>
    </row>
    <row r="30" spans="1:5" ht="12" customHeight="1">
      <c r="A30" s="4"/>
      <c r="B30" s="11" t="s">
        <v>11</v>
      </c>
      <c r="C30" s="13">
        <f>20807.8+3909.45+951.84</f>
        <v>25669.09</v>
      </c>
    </row>
    <row r="31" spans="1:5" ht="12" customHeight="1">
      <c r="A31" s="4"/>
      <c r="B31" s="11" t="s">
        <v>12</v>
      </c>
      <c r="C31" s="13">
        <f>8874.46+2016.52</f>
        <v>10890.98</v>
      </c>
    </row>
    <row r="32" spans="1:5" ht="12" customHeight="1">
      <c r="A32" s="4"/>
      <c r="B32" s="11" t="s">
        <v>13</v>
      </c>
      <c r="C32" s="13">
        <f>32214.38+11586.92</f>
        <v>43801.3</v>
      </c>
    </row>
    <row r="33" spans="1:5" ht="28.5" customHeight="1">
      <c r="A33" s="4"/>
      <c r="B33" s="20" t="s">
        <v>34</v>
      </c>
      <c r="C33" s="16"/>
    </row>
    <row r="34" spans="1:5" ht="12" customHeight="1">
      <c r="A34" s="4"/>
      <c r="B34" s="29" t="s">
        <v>43</v>
      </c>
      <c r="C34" s="3">
        <f>7794+2630</f>
        <v>10424</v>
      </c>
      <c r="E34" s="1"/>
    </row>
    <row r="35" spans="1:5" ht="12" customHeight="1">
      <c r="A35" s="4"/>
      <c r="B35" s="28" t="s">
        <v>39</v>
      </c>
      <c r="C35" s="3">
        <v>1590</v>
      </c>
    </row>
    <row r="36" spans="1:5" ht="12" customHeight="1">
      <c r="A36" s="4"/>
      <c r="B36" s="28" t="s">
        <v>41</v>
      </c>
      <c r="C36" s="3">
        <v>12000</v>
      </c>
    </row>
    <row r="37" spans="1:5" ht="12" customHeight="1">
      <c r="A37" s="4"/>
      <c r="B37" s="28" t="s">
        <v>40</v>
      </c>
      <c r="C37" s="3">
        <v>21116</v>
      </c>
    </row>
    <row r="38" spans="1:5" ht="12" customHeight="1">
      <c r="A38" s="4"/>
      <c r="B38" s="28" t="s">
        <v>44</v>
      </c>
      <c r="C38" s="3">
        <f>24607.52+4800+9840</f>
        <v>39247.520000000004</v>
      </c>
    </row>
    <row r="39" spans="1:5" ht="12" customHeight="1">
      <c r="A39" s="4"/>
      <c r="B39" s="11" t="s">
        <v>42</v>
      </c>
      <c r="C39" s="13">
        <f>2820+7019.5</f>
        <v>9839.5</v>
      </c>
    </row>
    <row r="40" spans="1:5" ht="12" customHeight="1">
      <c r="A40" s="4"/>
      <c r="B40" s="28" t="s">
        <v>38</v>
      </c>
      <c r="C40" s="3">
        <v>137000</v>
      </c>
    </row>
    <row r="41" spans="1:5" ht="24.75" customHeight="1">
      <c r="A41" s="4"/>
      <c r="B41" s="21" t="s">
        <v>35</v>
      </c>
      <c r="C41" s="16">
        <f>C9+C12-C11</f>
        <v>-18309.809999999998</v>
      </c>
    </row>
    <row r="42" spans="1:5" ht="26.25" customHeight="1">
      <c r="A42" s="4"/>
      <c r="B42" s="22" t="s">
        <v>36</v>
      </c>
      <c r="C42" s="16">
        <f>C10+C14-C17-C18-C20-C19-C21-C22-C23-C24-C25-C26-C27-C28-C29-C30-C31-C32-C34-C35-C36-C37-C38-C39-C40</f>
        <v>-301803.28999999992</v>
      </c>
    </row>
    <row r="43" spans="1:5" ht="12" customHeight="1">
      <c r="A43" s="4"/>
      <c r="B43" s="23" t="s">
        <v>4</v>
      </c>
      <c r="C43" s="24"/>
    </row>
    <row r="44" spans="1:5" ht="12" customHeight="1">
      <c r="A44" s="4"/>
      <c r="B44" s="24" t="s">
        <v>5</v>
      </c>
      <c r="C44" s="24"/>
    </row>
    <row r="45" spans="1:5" ht="12" customHeight="1">
      <c r="A45" s="4"/>
      <c r="B45" s="23" t="s">
        <v>6</v>
      </c>
      <c r="C45" s="24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2018-03-30T07:19:31Z</dcterms:modified>
</cp:coreProperties>
</file>