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9" i="5"/>
  <c r="C21"/>
  <c r="C17"/>
  <c r="C31"/>
  <c r="C32"/>
  <c r="C33"/>
  <c r="C30"/>
  <c r="C25"/>
  <c r="C23"/>
  <c r="C20"/>
  <c r="C38" l="1"/>
  <c r="C14" l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<sst xmlns="http://schemas.openxmlformats.org/spreadsheetml/2006/main" count="42" uniqueCount="42">
  <si>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</si>
  <si>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</si>
  <si>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</si>
  <si>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</si>
  <si>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</si>
  <si>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1)        Адрес дома:    ул.2-я Посадская, д.1</t>
  </si>
  <si>
    <t>3)       Дата принятия в управление:    01.07.2014г.</t>
  </si>
  <si>
    <t>ООО УК"РСУ №1" г. Орел ул. М.Горького д.17 или по тел.76-40-33</t>
  </si>
  <si>
    <t xml:space="preserve">                           Администрация ООО УК"РСУ №1 "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</si>
  <si>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</si>
  <si>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</si>
  <si>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</si>
  <si>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</si>
  <si>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 xml:space="preserve">17)  Услуги по управлению </t>
  </si>
  <si>
    <t>10) Ком.сбор МПП ВКХ Водоканал</t>
  </si>
  <si>
    <t>12) Захоронение ТБО ОПЭК</t>
  </si>
  <si>
    <t>жилым домом в период с 01.01.2017г.по 31.12.2017г.</t>
  </si>
  <si>
    <t>2)       Площадь дома 2751,3 кв.м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</si>
  <si>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</si>
  <si>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</si>
  <si>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</si>
  <si>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</si>
  <si>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</si>
  <si>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</si>
  <si>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</si>
  <si>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</si>
  <si>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</si>
  <si>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</si>
  <si>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</si>
  <si>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</si>
  <si>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</si>
  <si>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</si>
  <si>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</si>
  <si>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</si>
  <si>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</si>
  <si>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</si>
  <si>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>9) ОДН по эл.энергии, холодному и горячему водоснабжению</t>
  </si>
  <si>
    <t xml:space="preserve"> 4.5 Поступило от ПАО"МТС",ЗАО"Ресурс-Связь",СТ-Липецк/Реком,ООО "Инфомедия"</t>
  </si>
  <si>
    <t>11) ТО авт.ворот Чиков Р.Г.</t>
  </si>
  <si>
    <t>Изготовление мусорного ящика мет.</t>
  </si>
  <si>
    <t>Благоустр.придомовой территории (завоз песка на д/пл.)</t>
  </si>
  <si>
    <t>Покраска  газовых труб (исп.автовышка)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</si>
</sst>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22" workbookViewId="0">
      <selection activeCell="B46" sqref="B46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1:3" ht="12" customHeight="1">
      <c r="A1" s="4"/>
      <c r="B1" s="2" t="s">
        <v>0</v>
      </c>
      <c r="C1" s="4"/>
    </row>
    <row r="2" spans="1:3" ht="12" customHeight="1">
      <c r="A2" s="4"/>
      <c r="B2" s="5" t="s">
        <v>2</v>
      </c>
      <c r="C2" s="4"/>
    </row>
    <row r="3" spans="1:3" ht="12" customHeight="1">
      <c r="A3" s="4"/>
      <c r="B3" s="2" t="s">
        <v>16</v>
      </c>
      <c r="C3" s="4"/>
    </row>
    <row r="4" spans="1:3" ht="12" customHeight="1">
      <c r="A4" s="4"/>
      <c r="B4" s="7" t="s">
        <v>5</v>
      </c>
      <c r="C4" s="6"/>
    </row>
    <row r="5" spans="1:3" ht="12" customHeight="1">
      <c r="A5" s="4"/>
      <c r="B5" s="7" t="s">
        <v>17</v>
      </c>
      <c r="C5" s="6"/>
    </row>
    <row r="6" spans="1:3" ht="12" customHeight="1">
      <c r="A6" s="4"/>
      <c r="B6" s="7" t="s">
        <v>6</v>
      </c>
      <c r="C6" s="6"/>
    </row>
    <row r="7" spans="1:3" ht="54" customHeight="1">
      <c r="A7" s="4"/>
      <c r="B7" s="36" t="s">
        <v>3</v>
      </c>
      <c r="C7" s="37"/>
    </row>
    <row r="8" spans="1:3" ht="27" customHeight="1">
      <c r="A8" s="4"/>
      <c r="B8" s="34" t="s">
        <v>26</v>
      </c>
      <c r="C8" s="35"/>
    </row>
    <row r="9" spans="1:3" ht="25.5" customHeight="1">
      <c r="A9" s="4"/>
      <c r="B9" s="32" t="s">
        <v>27</v>
      </c>
      <c r="C9" s="17">
        <v>-36240.910000000003</v>
      </c>
    </row>
    <row r="10" spans="1:3" ht="12" customHeight="1">
      <c r="A10" s="4"/>
      <c r="B10" s="7" t="s">
        <v>28</v>
      </c>
      <c r="C10" s="9">
        <v>-2288.67</v>
      </c>
    </row>
    <row r="11" spans="1:3" ht="12" customHeight="1">
      <c r="A11" s="4"/>
      <c r="B11" s="7" t="s">
        <v>29</v>
      </c>
      <c r="C11" s="10">
        <v>472041.63</v>
      </c>
    </row>
    <row r="12" spans="1:3" ht="12" customHeight="1">
      <c r="A12" s="4"/>
      <c r="B12" s="7" t="s">
        <v>30</v>
      </c>
      <c r="C12" s="23">
        <v>446922.15</v>
      </c>
    </row>
    <row r="13" spans="1:3" ht="12" customHeight="1">
      <c r="A13" s="4"/>
      <c r="B13" s="7" t="s">
        <v>37</v>
      </c>
      <c r="C13" s="24">
        <v>10878.76</v>
      </c>
    </row>
    <row r="14" spans="1:3" ht="12" customHeight="1">
      <c r="A14" s="4"/>
      <c r="B14" s="7" t="s">
        <v>31</v>
      </c>
      <c r="C14" s="25">
        <f>C13+C12</f>
        <v>457800.91000000003</v>
      </c>
    </row>
    <row r="15" spans="1:3" ht="25.5" customHeight="1">
      <c r="A15" s="4"/>
      <c r="B15" s="38" t="s">
        <v>32</v>
      </c>
      <c r="C15" s="39"/>
    </row>
    <row r="16" spans="1:3" ht="12" customHeight="1">
      <c r="A16" s="4"/>
      <c r="B16" s="26" t="s">
        <v>1</v>
      </c>
      <c r="C16" s="29"/>
    </row>
    <row r="17" spans="1:5" ht="12" customHeight="1">
      <c r="A17" s="4"/>
      <c r="B17" s="27" t="s">
        <v>18</v>
      </c>
      <c r="C17" s="28">
        <f>66847.58</f>
        <v>66847.58</v>
      </c>
      <c r="E17" s="1"/>
    </row>
    <row r="18" spans="1:5" ht="12" customHeight="1">
      <c r="A18" s="4"/>
      <c r="B18" s="18" t="s">
        <v>19</v>
      </c>
      <c r="C18" s="19">
        <v>4870.54</v>
      </c>
    </row>
    <row r="19" spans="1:5" ht="12" customHeight="1">
      <c r="A19" s="4"/>
      <c r="B19" s="18" t="s">
        <v>20</v>
      </c>
      <c r="C19" s="21">
        <v>8310.64</v>
      </c>
    </row>
    <row r="20" spans="1:5" ht="12" customHeight="1">
      <c r="A20" s="4"/>
      <c r="B20" s="18" t="s">
        <v>21</v>
      </c>
      <c r="C20" s="19">
        <f>3923.07+7563.32</f>
        <v>11486.39</v>
      </c>
    </row>
    <row r="21" spans="1:5" ht="12" customHeight="1">
      <c r="A21" s="4"/>
      <c r="B21" s="18" t="s">
        <v>22</v>
      </c>
      <c r="C21" s="20">
        <f>3000+2500+1220+12000+24000+18780+1135.8+26499</f>
        <v>89134.8</v>
      </c>
    </row>
    <row r="22" spans="1:5" ht="12" customHeight="1">
      <c r="A22" s="4"/>
      <c r="B22" s="18" t="s">
        <v>23</v>
      </c>
      <c r="C22" s="21">
        <v>846.34</v>
      </c>
    </row>
    <row r="23" spans="1:5" ht="12" customHeight="1">
      <c r="A23" s="4"/>
      <c r="B23" s="18" t="s">
        <v>24</v>
      </c>
      <c r="C23" s="21">
        <f>7824.03+19100+1300</f>
        <v>28224.03</v>
      </c>
    </row>
    <row r="24" spans="1:5" ht="12" customHeight="1">
      <c r="A24" s="4"/>
      <c r="B24" s="18" t="s">
        <v>25</v>
      </c>
      <c r="C24" s="19">
        <v>21733.69</v>
      </c>
    </row>
    <row r="25" spans="1:5" ht="12" customHeight="1">
      <c r="A25" s="4"/>
      <c r="B25" s="18" t="s">
        <v>36</v>
      </c>
      <c r="C25" s="21">
        <f>64551.46+4893.12+1009.8</f>
        <v>70454.38</v>
      </c>
    </row>
    <row r="26" spans="1:5" ht="12" customHeight="1">
      <c r="A26" s="4"/>
      <c r="B26" s="18" t="s">
        <v>14</v>
      </c>
      <c r="C26" s="22">
        <v>1456.62</v>
      </c>
    </row>
    <row r="27" spans="1:5" ht="12" customHeight="1">
      <c r="A27" s="4"/>
      <c r="B27" s="18" t="s">
        <v>38</v>
      </c>
      <c r="C27" s="22">
        <v>11250</v>
      </c>
    </row>
    <row r="28" spans="1:5" ht="12" customHeight="1">
      <c r="A28" s="4"/>
      <c r="B28" s="18" t="s">
        <v>15</v>
      </c>
      <c r="C28" s="21">
        <v>1981.3</v>
      </c>
    </row>
    <row r="29" spans="1:5" ht="12" customHeight="1">
      <c r="A29" s="4"/>
      <c r="B29" s="18" t="s">
        <v>9</v>
      </c>
      <c r="C29" s="20">
        <v>4063.25</v>
      </c>
    </row>
    <row r="30" spans="1:5" ht="12" customHeight="1">
      <c r="A30" s="4"/>
      <c r="B30" s="18" t="s">
        <v>10</v>
      </c>
      <c r="C30" s="21">
        <f>7114.64+11293.09</f>
        <v>18407.73</v>
      </c>
    </row>
    <row r="31" spans="1:5" ht="12" customHeight="1">
      <c r="A31" s="4"/>
      <c r="B31" s="18" t="s">
        <v>11</v>
      </c>
      <c r="C31" s="21">
        <f>19231.33+3423.12+807.37</f>
        <v>23461.82</v>
      </c>
    </row>
    <row r="32" spans="1:5" ht="12" customHeight="1">
      <c r="A32" s="4"/>
      <c r="B32" s="18" t="s">
        <v>12</v>
      </c>
      <c r="C32" s="21">
        <f>7770.48+1585.79</f>
        <v>9356.27</v>
      </c>
    </row>
    <row r="33" spans="1:5" ht="12" customHeight="1">
      <c r="A33" s="4"/>
      <c r="B33" s="11" t="s">
        <v>13</v>
      </c>
      <c r="C33" s="21">
        <f>28622.76+8152.63</f>
        <v>36775.39</v>
      </c>
    </row>
    <row r="34" spans="1:5" ht="28.5" customHeight="1">
      <c r="A34" s="4"/>
      <c r="B34" s="12" t="s">
        <v>33</v>
      </c>
      <c r="C34" s="8"/>
      <c r="E34" s="4"/>
    </row>
    <row r="35" spans="1:5" ht="12" customHeight="1">
      <c r="A35" s="4"/>
      <c r="B35" s="30" t="s">
        <v>40</v>
      </c>
      <c r="C35" s="31">
        <v>3691.4</v>
      </c>
      <c r="E35" s="33"/>
    </row>
    <row r="36" spans="1:5" ht="12" customHeight="1">
      <c r="A36" s="4"/>
      <c r="B36" s="3" t="s">
        <v>39</v>
      </c>
      <c r="C36" s="31">
        <v>7500</v>
      </c>
    </row>
    <row r="37" spans="1:5" ht="12" customHeight="1">
      <c r="A37" s="4"/>
      <c r="B37" s="30" t="s">
        <v>41</v>
      </c>
      <c r="C37" s="31">
        <v>4725</v>
      </c>
    </row>
    <row r="38" spans="1:5" ht="24.75" customHeight="1">
      <c r="A38" s="4"/>
      <c r="B38" s="13" t="s">
        <v>34</v>
      </c>
      <c r="C38" s="8">
        <f>C9+C12-C11</f>
        <v>-61360.390000000014</v>
      </c>
    </row>
    <row r="39" spans="1:5" ht="26.25" customHeight="1">
      <c r="A39" s="4"/>
      <c r="B39" s="14" t="s">
        <v>35</v>
      </c>
      <c r="C39" s="8">
        <f>C10+C14-C17-C18-C20-C19-C21-C22-C23-C24-C25-C26-C27-C28-C29-C30-C31-C32-C33-C35-C36-C37</f>
        <v>30935.070000000029</v>
      </c>
    </row>
    <row r="40" spans="1:5" ht="12" customHeight="1">
      <c r="A40" s="4"/>
      <c r="B40" s="15" t="s">
        <v>4</v>
      </c>
      <c r="C40" s="16"/>
    </row>
    <row r="41" spans="1:5" ht="12" customHeight="1">
      <c r="A41" s="4"/>
      <c r="B41" s="16" t="s">
        <v>7</v>
      </c>
      <c r="C41" s="16"/>
    </row>
    <row r="42" spans="1:5" ht="12" customHeight="1">
      <c r="A42" s="4"/>
      <c r="B42" s="15" t="s">
        <v>8</v>
      </c>
      <c r="C42" s="1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2018-03-30T07:10:01Z</dcterms:modified>
</cp:coreProperties>
</file>