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5" i="5"/>
  <c r="C22" i="5"/>
  <c r="C21" i="5"/>
  <c r="C37" i="5"/>
  <c r="C36" i="5"/>
  <c r="C35" i="5"/>
  <c r="C34" i="5"/>
  <c r="C33" i="5"/>
  <c r="C32" i="5"/>
  <c r="C39" i="5" l="1"/>
  <c r="C14" i="5" l="1"/>
  <c r="C40" i="5" s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<sst xmlns="http://schemas.openxmlformats.org/spreadsheetml/2006/main" count="43" uniqueCount="43">
  <si>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</si>
  <si>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</si>
  <si>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</si>
  <si>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</si>
  <si>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</si>
  <si>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</si>
  <si>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</si>
  <si>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д.112</t>
  </si>
  <si>
    <t>3)       Дата принятия в управление:    01.02.2015г.</t>
  </si>
  <si>
    <t>2)       Площадь дома 1943,9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</si>
  <si>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</si>
  <si>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</si>
  <si>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</si>
  <si>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</si>
  <si>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</si>
  <si>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</si>
  <si>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</si>
  <si>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</si>
  <si>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</si>
  <si>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</si>
  <si>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</si>
  <si>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</si>
  <si>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ПАО"МТС",ПАО"Ростелеком",ЗАО"Ресурс-Связь",ООО"Нэт Бай Нэт Холдинг".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</si>
  <si>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</si>
  <si>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</si>
  <si>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</si>
  <si>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</si>
  <si>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</si>
  <si>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</si>
  <si>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</si>
  <si>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</si>
  <si>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</si>
  <si>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</si>
  <si>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>84.2.Задолженность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</si>
  <si>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</si>
  <si>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</si>
  <si>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Благоустр.придомовой территории (распиловка и вывоз деревьев)</t>
  </si>
  <si>
    <t>Ремонт метал.кровли с очисткой желобов, воронок, водосточ.труб(исп.альпиниста)</t>
  </si>
  <si>
    <t>Покраска металлических входной двери в дом</t>
  </si>
  <si>
    <t>Ремонт межлестничных площадок (половая плитка)</t>
  </si>
  <si>
    <t xml:space="preserve">Поверка и обследование преобразователя расхода эл. </t>
  </si>
  <si>
    <t>Замена запорно-регулирующей арматуры,вентиля, флянцев на отоплении в т/подвале</t>
  </si>
  <si>
    <t>Ремонт системы ГВС с заменой кранов на доме, установка воздухоотводчиков (техэтаж)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</si>
</sst>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9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workbookViewId="0">
      <selection activeCell="A41" sqref="A41:XFD43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3" customWidth="1"/>
    <col min="4" max="4" width="4.33203125" customWidth="1"/>
    <col min="5" max="5" width="9.5546875" bestFit="1" customWidth="1"/>
  </cols>
  <sheetData>
    <row r="1" spans="2:5" ht="12" customHeight="1" x14ac:dyDescent="0.3">
      <c r="B1" s="13" t="s">
        <v>0</v>
      </c>
      <c r="C1" s="2"/>
    </row>
    <row r="2" spans="2:5" ht="12" customHeight="1" x14ac:dyDescent="0.3">
      <c r="B2" s="3" t="s">
        <v>2</v>
      </c>
      <c r="C2" s="2"/>
    </row>
    <row r="3" spans="2:5" ht="12" customHeight="1" x14ac:dyDescent="0.3">
      <c r="B3" s="13" t="s">
        <v>31</v>
      </c>
      <c r="C3" s="2"/>
    </row>
    <row r="4" spans="2:5" ht="12" customHeight="1" x14ac:dyDescent="0.3">
      <c r="B4" s="14" t="s">
        <v>7</v>
      </c>
      <c r="C4" s="4"/>
    </row>
    <row r="5" spans="2:5" ht="12" customHeight="1" x14ac:dyDescent="0.3">
      <c r="B5" s="14" t="s">
        <v>9</v>
      </c>
      <c r="C5" s="4"/>
    </row>
    <row r="6" spans="2:5" ht="12" customHeight="1" x14ac:dyDescent="0.3">
      <c r="B6" s="14" t="s">
        <v>8</v>
      </c>
      <c r="C6" s="4"/>
    </row>
    <row r="7" spans="2:5" ht="66.599999999999994" customHeight="1" x14ac:dyDescent="0.3">
      <c r="B7" s="31" t="s">
        <v>3</v>
      </c>
      <c r="C7" s="32"/>
    </row>
    <row r="8" spans="2:5" ht="27" customHeight="1" x14ac:dyDescent="0.3">
      <c r="B8" s="29" t="s">
        <v>10</v>
      </c>
      <c r="C8" s="30"/>
    </row>
    <row r="9" spans="2:5" ht="25.5" customHeight="1" x14ac:dyDescent="0.3">
      <c r="B9" s="28" t="s">
        <v>32</v>
      </c>
      <c r="C9" s="24">
        <v>-2086.14</v>
      </c>
    </row>
    <row r="10" spans="2:5" ht="12" customHeight="1" x14ac:dyDescent="0.3">
      <c r="B10" s="14" t="s">
        <v>33</v>
      </c>
      <c r="C10" s="24">
        <v>-53515.83</v>
      </c>
    </row>
    <row r="11" spans="2:5" ht="12" customHeight="1" x14ac:dyDescent="0.3">
      <c r="B11" s="14" t="s">
        <v>17</v>
      </c>
      <c r="C11" s="25">
        <v>288889.56</v>
      </c>
    </row>
    <row r="12" spans="2:5" ht="12" customHeight="1" x14ac:dyDescent="0.3">
      <c r="B12" s="14" t="s">
        <v>18</v>
      </c>
      <c r="C12" s="26">
        <v>290770.76</v>
      </c>
    </row>
    <row r="13" spans="2:5" ht="12" customHeight="1" x14ac:dyDescent="0.3">
      <c r="B13" s="14" t="s">
        <v>22</v>
      </c>
      <c r="C13" s="26">
        <v>14117.27</v>
      </c>
    </row>
    <row r="14" spans="2:5" ht="12" customHeight="1" x14ac:dyDescent="0.3">
      <c r="B14" s="14" t="s">
        <v>19</v>
      </c>
      <c r="C14" s="27">
        <f>C13+C12</f>
        <v>304888.03000000003</v>
      </c>
      <c r="E14" s="23"/>
    </row>
    <row r="15" spans="2:5" ht="25.5" customHeight="1" x14ac:dyDescent="0.3">
      <c r="B15" s="29" t="s">
        <v>20</v>
      </c>
      <c r="C15" s="30"/>
    </row>
    <row r="16" spans="2:5" ht="12" customHeight="1" x14ac:dyDescent="0.3">
      <c r="B16" s="6" t="s">
        <v>1</v>
      </c>
      <c r="C16" s="22"/>
    </row>
    <row r="17" spans="2:5" ht="12" customHeight="1" x14ac:dyDescent="0.3">
      <c r="B17" s="7" t="s">
        <v>11</v>
      </c>
      <c r="C17" s="8">
        <v>37433.870000000003</v>
      </c>
      <c r="E17" s="23"/>
    </row>
    <row r="18" spans="2:5" ht="12" customHeight="1" x14ac:dyDescent="0.3">
      <c r="B18" s="9" t="s">
        <v>12</v>
      </c>
      <c r="C18" s="10">
        <v>1240.6300000000001</v>
      </c>
    </row>
    <row r="19" spans="2:5" ht="12" customHeight="1" x14ac:dyDescent="0.3">
      <c r="B19" s="9" t="s">
        <v>13</v>
      </c>
      <c r="C19" s="11">
        <v>2364.04</v>
      </c>
    </row>
    <row r="20" spans="2:5" ht="12" customHeight="1" x14ac:dyDescent="0.3">
      <c r="B20" s="9" t="s">
        <v>14</v>
      </c>
      <c r="C20" s="11">
        <v>1582.54</v>
      </c>
    </row>
    <row r="21" spans="2:5" ht="12" customHeight="1" x14ac:dyDescent="0.3">
      <c r="B21" s="9" t="s">
        <v>15</v>
      </c>
      <c r="C21" s="11">
        <f>2156+7861.5+7042+1750+16800+36000</f>
        <v>71609.5</v>
      </c>
    </row>
    <row r="22" spans="2:5" ht="12" customHeight="1" x14ac:dyDescent="0.3">
      <c r="B22" s="9" t="s">
        <v>16</v>
      </c>
      <c r="C22" s="12">
        <f>503.44+250+300</f>
        <v>1053.44</v>
      </c>
    </row>
    <row r="23" spans="2:5" ht="12" customHeight="1" x14ac:dyDescent="0.3">
      <c r="B23" s="9" t="s">
        <v>23</v>
      </c>
      <c r="C23" s="11">
        <v>9351.89</v>
      </c>
    </row>
    <row r="24" spans="2:5" ht="12" customHeight="1" x14ac:dyDescent="0.3">
      <c r="B24" s="9" t="s">
        <v>24</v>
      </c>
      <c r="C24" s="11">
        <v>3189.72</v>
      </c>
    </row>
    <row r="25" spans="2:5" ht="12" customHeight="1" x14ac:dyDescent="0.3">
      <c r="B25" s="9" t="s">
        <v>25</v>
      </c>
      <c r="C25" s="11">
        <f>4629+11662.09</f>
        <v>16291.09</v>
      </c>
    </row>
    <row r="26" spans="2:5" ht="12" customHeight="1" x14ac:dyDescent="0.3">
      <c r="B26" s="9" t="s">
        <v>26</v>
      </c>
      <c r="C26" s="12">
        <v>8165.89</v>
      </c>
    </row>
    <row r="27" spans="2:5" ht="12" customHeight="1" x14ac:dyDescent="0.3">
      <c r="B27" s="9" t="s">
        <v>27</v>
      </c>
      <c r="C27" s="11">
        <f>3809.54+5292.53</f>
        <v>9102.07</v>
      </c>
    </row>
    <row r="28" spans="2:5" ht="12" customHeight="1" x14ac:dyDescent="0.3">
      <c r="B28" s="9" t="s">
        <v>28</v>
      </c>
      <c r="C28" s="11">
        <f>1965.06+28817.17+854.2</f>
        <v>31636.43</v>
      </c>
    </row>
    <row r="29" spans="2:5" ht="12" customHeight="1" x14ac:dyDescent="0.3">
      <c r="B29" s="9" t="s">
        <v>29</v>
      </c>
      <c r="C29" s="11">
        <f>3065.49+1112.33</f>
        <v>4177.82</v>
      </c>
    </row>
    <row r="30" spans="2:5" ht="12" customHeight="1" x14ac:dyDescent="0.3">
      <c r="B30" s="9" t="s">
        <v>30</v>
      </c>
      <c r="C30" s="11">
        <v>22813.62</v>
      </c>
    </row>
    <row r="31" spans="2:5" ht="28.5" customHeight="1" x14ac:dyDescent="0.3">
      <c r="B31" s="16" t="s">
        <v>21</v>
      </c>
      <c r="C31" s="15"/>
    </row>
    <row r="32" spans="2:5" ht="12" customHeight="1" x14ac:dyDescent="0.3">
      <c r="B32" s="21" t="s">
        <v>36</v>
      </c>
      <c r="C32" s="5">
        <f>13516+16087</f>
        <v>29603</v>
      </c>
      <c r="E32" s="23"/>
    </row>
    <row r="33" spans="2:5" ht="12" customHeight="1" x14ac:dyDescent="0.3">
      <c r="B33" s="21" t="s">
        <v>41</v>
      </c>
      <c r="C33" s="5">
        <f>1258+3268+6020</f>
        <v>10546</v>
      </c>
      <c r="E33" s="1"/>
    </row>
    <row r="34" spans="2:5" ht="12" customHeight="1" x14ac:dyDescent="0.3">
      <c r="B34" s="21" t="s">
        <v>38</v>
      </c>
      <c r="C34" s="5">
        <f>1478.1</f>
        <v>1478.1</v>
      </c>
    </row>
    <row r="35" spans="2:5" ht="12" customHeight="1" x14ac:dyDescent="0.3">
      <c r="B35" s="21" t="s">
        <v>37</v>
      </c>
      <c r="C35" s="5">
        <f>2000</f>
        <v>2000</v>
      </c>
    </row>
    <row r="36" spans="2:5" ht="12" customHeight="1" x14ac:dyDescent="0.3">
      <c r="B36" s="21" t="s">
        <v>42</v>
      </c>
      <c r="C36" s="5">
        <f>3656+609.46</f>
        <v>4265.46</v>
      </c>
    </row>
    <row r="37" spans="2:5" ht="12" customHeight="1" x14ac:dyDescent="0.3">
      <c r="B37" s="21" t="s">
        <v>39</v>
      </c>
      <c r="C37" s="5">
        <f>875</f>
        <v>875</v>
      </c>
    </row>
    <row r="38" spans="2:5" ht="12" customHeight="1" x14ac:dyDescent="0.3">
      <c r="B38" s="21" t="s">
        <v>40</v>
      </c>
      <c r="C38" s="5">
        <v>19280.240000000002</v>
      </c>
    </row>
    <row r="39" spans="2:5" ht="24.75" customHeight="1" x14ac:dyDescent="0.3">
      <c r="B39" s="17" t="s">
        <v>34</v>
      </c>
      <c r="C39" s="15">
        <f>C9+C12-C11</f>
        <v>-204.94000000000233</v>
      </c>
      <c r="E39" s="23"/>
    </row>
    <row r="40" spans="2:5" ht="26.25" customHeight="1" x14ac:dyDescent="0.3">
      <c r="B40" s="18" t="s">
        <v>35</v>
      </c>
      <c r="C40" s="15">
        <f>C10+C14-C17-C18-C20-C19-C21-C22-C23-C24-C25-C26-C27-C28-C29-C30-C32-C33-C34-C35-C36-C37-C38</f>
        <v>-36688.150000000009</v>
      </c>
    </row>
    <row r="41" spans="2:5" ht="13.95" customHeight="1" x14ac:dyDescent="0.3">
      <c r="B41" s="19" t="s">
        <v>4</v>
      </c>
      <c r="C41" s="20"/>
    </row>
    <row r="42" spans="2:5" ht="13.95" customHeight="1" x14ac:dyDescent="0.3">
      <c r="B42" s="20" t="s">
        <v>5</v>
      </c>
      <c r="C42" s="20"/>
    </row>
    <row r="43" spans="2:5" ht="13.95" customHeight="1" x14ac:dyDescent="0.3">
      <c r="B43" s="19" t="s">
        <v>6</v>
      </c>
      <c r="C43" s="20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2021-03-26T14:30:40Z</dcterms:modified>
</cp:coreProperties>
</file>