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4"/>
  <c r="C23"/>
  <c r="C22"/>
  <c r="C21"/>
  <c r="C20"/>
  <c r="C38"/>
  <c r="C37"/>
  <c r="C36"/>
  <c r="C35"/>
  <c r="C34"/>
  <c r="C39"/>
  <c r="C14" l="1"/>
  <c r="C40" s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<sst xmlns="http://schemas.openxmlformats.org/spreadsheetml/2006/main" count="43" uniqueCount="43">
  <si>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</si>
  <si>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</si>
  <si>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</si>
  <si>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</si>
  <si>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</si>
  <si>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</si>
  <si>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</si>
  <si>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</si>
  <si>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</si>
  <si>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</si>
  <si>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</si>
  <si>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</si>
  <si>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1)        Адрес дома:    ул.Покровская, д.20</t>
  </si>
  <si>
    <t>2)       Площадь дома 2907,4 кв.м</t>
  </si>
  <si>
    <t>3)       Дата принятия в управление:    01.08.2016г.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</si>
  <si>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</si>
  <si>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</si>
  <si>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</si>
  <si>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</si>
  <si>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</si>
  <si>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</si>
  <si>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</si>
  <si>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</si>
  <si>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</si>
  <si>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</si>
  <si>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</si>
  <si>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</si>
  <si>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</si>
  <si>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</si>
  <si>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</si>
  <si>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</si>
  <si>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ПАО"МТС",ПАО"Ростелеком",ООО"Нэт Бай Нэт Холдинг",ПАО"Вымпелком"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</si>
  <si>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</si>
  <si>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</si>
  <si>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</si>
  <si>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</si>
  <si>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</si>
  <si>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Работы (очистка плафонов…) на дворовом освещении(исп.автовышки)</t>
  </si>
  <si>
    <t>Изготовление и установка дверного полотна выхода на техэтаж</t>
  </si>
  <si>
    <t>Благоустр.придомовой территории (распиловка и вывоз деревьев)</t>
  </si>
  <si>
    <t>Ремонт сетей ГВС с заменой учасков стояков,бочонка(техподполье,кв.32)</t>
  </si>
  <si>
    <t>Ремонт межлестничных площадок (половая плитка)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</si>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</sst>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3"/>
  <sheetViews>
    <sheetView tabSelected="1" topLeftCell="A19" workbookViewId="0">
      <selection activeCell="H33" sqref="H33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3.5703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32</v>
      </c>
    </row>
    <row r="4" spans="2:3" ht="12" customHeight="1">
      <c r="B4" s="28" t="s">
        <v>12</v>
      </c>
      <c r="C4" s="5"/>
    </row>
    <row r="5" spans="2:3" ht="12" customHeight="1">
      <c r="B5" s="28" t="s">
        <v>13</v>
      </c>
      <c r="C5" s="5"/>
    </row>
    <row r="6" spans="2:3" ht="12" customHeight="1">
      <c r="B6" s="28" t="s">
        <v>14</v>
      </c>
      <c r="C6" s="5"/>
    </row>
    <row r="7" spans="2:3" ht="51.75" customHeight="1">
      <c r="B7" s="30" t="s">
        <v>3</v>
      </c>
      <c r="C7" s="31"/>
    </row>
    <row r="8" spans="2:3" ht="27" customHeight="1">
      <c r="B8" s="32" t="s">
        <v>17</v>
      </c>
      <c r="C8" s="33"/>
    </row>
    <row r="9" spans="2:3" ht="25.5" customHeight="1">
      <c r="B9" s="6" t="s">
        <v>33</v>
      </c>
      <c r="C9" s="25">
        <v>-8188.15</v>
      </c>
    </row>
    <row r="10" spans="2:3" ht="12" customHeight="1">
      <c r="B10" s="4" t="s">
        <v>34</v>
      </c>
      <c r="C10" s="25">
        <v>-116802.99</v>
      </c>
    </row>
    <row r="11" spans="2:3" ht="12" customHeight="1">
      <c r="B11" s="4" t="s">
        <v>26</v>
      </c>
      <c r="C11" s="24">
        <v>374301.58</v>
      </c>
    </row>
    <row r="12" spans="2:3" ht="12" customHeight="1">
      <c r="B12" s="4" t="s">
        <v>27</v>
      </c>
      <c r="C12" s="26">
        <v>379962.1</v>
      </c>
    </row>
    <row r="13" spans="2:3" ht="12" customHeight="1">
      <c r="B13" s="4" t="s">
        <v>31</v>
      </c>
      <c r="C13" s="26">
        <v>13020</v>
      </c>
    </row>
    <row r="14" spans="2:3" ht="12" customHeight="1">
      <c r="B14" s="4" t="s">
        <v>28</v>
      </c>
      <c r="C14" s="27">
        <f>C13+C12</f>
        <v>392982.1</v>
      </c>
    </row>
    <row r="15" spans="2:3" ht="25.5" customHeight="1">
      <c r="B15" s="32" t="s">
        <v>29</v>
      </c>
      <c r="C15" s="33"/>
    </row>
    <row r="16" spans="2:3" ht="12" customHeight="1">
      <c r="B16" s="19" t="s">
        <v>1</v>
      </c>
      <c r="C16" s="21"/>
    </row>
    <row r="17" spans="2:3" ht="12" customHeight="1">
      <c r="B17" s="20" t="s">
        <v>18</v>
      </c>
      <c r="C17" s="22">
        <v>53512.54</v>
      </c>
    </row>
    <row r="18" spans="2:3" ht="12" customHeight="1">
      <c r="B18" s="14" t="s">
        <v>19</v>
      </c>
      <c r="C18" s="15">
        <v>3227.01</v>
      </c>
    </row>
    <row r="19" spans="2:3" ht="12" customHeight="1">
      <c r="B19" s="14" t="s">
        <v>20</v>
      </c>
      <c r="C19" s="16">
        <v>6149.11</v>
      </c>
    </row>
    <row r="20" spans="2:3" ht="12" customHeight="1">
      <c r="B20" s="14" t="s">
        <v>21</v>
      </c>
      <c r="C20" s="17">
        <f>411.22+4116.35</f>
        <v>4527.5700000000006</v>
      </c>
    </row>
    <row r="21" spans="2:3" ht="12" customHeight="1">
      <c r="B21" s="14" t="s">
        <v>22</v>
      </c>
      <c r="C21" s="17">
        <f>30000+6450+17500+1500+1050.48+1750+2500+1250</f>
        <v>62000.480000000003</v>
      </c>
    </row>
    <row r="22" spans="2:3" ht="12" customHeight="1">
      <c r="B22" s="14" t="s">
        <v>23</v>
      </c>
      <c r="C22" s="18">
        <f>512.22+1300</f>
        <v>1812.22</v>
      </c>
    </row>
    <row r="23" spans="2:3" ht="12" customHeight="1">
      <c r="B23" s="14" t="s">
        <v>42</v>
      </c>
      <c r="C23" s="17">
        <f>12192.48</f>
        <v>12192.48</v>
      </c>
    </row>
    <row r="24" spans="2:3" ht="12" customHeight="1">
      <c r="B24" s="14" t="s">
        <v>24</v>
      </c>
      <c r="C24" s="17">
        <f>25906.08</f>
        <v>25906.080000000002</v>
      </c>
    </row>
    <row r="25" spans="2:3" ht="12" customHeight="1">
      <c r="B25" s="14" t="s">
        <v>25</v>
      </c>
      <c r="C25" s="16">
        <v>40494.92</v>
      </c>
    </row>
    <row r="26" spans="2:3" ht="12" customHeight="1">
      <c r="B26" s="14" t="s">
        <v>15</v>
      </c>
      <c r="C26" s="13">
        <v>1527.68</v>
      </c>
    </row>
    <row r="27" spans="2:3" ht="12" customHeight="1">
      <c r="B27" s="14" t="s">
        <v>16</v>
      </c>
      <c r="C27" s="17">
        <v>2344.66</v>
      </c>
    </row>
    <row r="28" spans="2:3" ht="12" customHeight="1">
      <c r="B28" s="14" t="s">
        <v>7</v>
      </c>
      <c r="C28" s="18">
        <v>5211.2700000000004</v>
      </c>
    </row>
    <row r="29" spans="2:3" ht="12" customHeight="1">
      <c r="B29" s="14" t="s">
        <v>8</v>
      </c>
      <c r="C29" s="17">
        <f>6813.11+10989.29</f>
        <v>17802.400000000001</v>
      </c>
    </row>
    <row r="30" spans="2:3" ht="12" customHeight="1">
      <c r="B30" s="14" t="s">
        <v>9</v>
      </c>
      <c r="C30" s="17">
        <f>2577.21+19595.01+946.55</f>
        <v>23118.769999999997</v>
      </c>
    </row>
    <row r="31" spans="2:3" ht="12" customHeight="1">
      <c r="B31" s="14" t="s">
        <v>10</v>
      </c>
      <c r="C31" s="17">
        <f>5695.63+1804.14</f>
        <v>7499.77</v>
      </c>
    </row>
    <row r="32" spans="2:3" ht="12" customHeight="1">
      <c r="B32" s="14" t="s">
        <v>11</v>
      </c>
      <c r="C32" s="17">
        <v>40122.129999999997</v>
      </c>
    </row>
    <row r="33" spans="2:3" ht="28.5" customHeight="1">
      <c r="B33" s="29" t="s">
        <v>30</v>
      </c>
      <c r="C33" s="8"/>
    </row>
    <row r="34" spans="2:3" ht="12" customHeight="1">
      <c r="B34" s="14" t="s">
        <v>39</v>
      </c>
      <c r="C34" s="12">
        <f>3458</f>
        <v>3458</v>
      </c>
    </row>
    <row r="35" spans="2:3" ht="12" customHeight="1">
      <c r="B35" s="14" t="s">
        <v>38</v>
      </c>
      <c r="C35" s="12">
        <f>3700</f>
        <v>3700</v>
      </c>
    </row>
    <row r="36" spans="2:3" ht="12" customHeight="1">
      <c r="B36" s="14" t="s">
        <v>37</v>
      </c>
      <c r="C36" s="12">
        <f>3760+2000</f>
        <v>5760</v>
      </c>
    </row>
    <row r="37" spans="2:3" ht="12" customHeight="1">
      <c r="B37" s="14" t="s">
        <v>40</v>
      </c>
      <c r="C37" s="12">
        <f>5430+2116+1323+5751</f>
        <v>14620</v>
      </c>
    </row>
    <row r="38" spans="2:3" ht="12" customHeight="1">
      <c r="B38" s="14" t="s">
        <v>41</v>
      </c>
      <c r="C38" s="12">
        <f>3250</f>
        <v>3250</v>
      </c>
    </row>
    <row r="39" spans="2:3" ht="24.75" customHeight="1">
      <c r="B39" s="9" t="s">
        <v>35</v>
      </c>
      <c r="C39" s="23">
        <f>C9+C12-C11</f>
        <v>-2527.6300000000629</v>
      </c>
    </row>
    <row r="40" spans="2:3" ht="26.25" customHeight="1">
      <c r="B40" s="10" t="s">
        <v>36</v>
      </c>
      <c r="C40" s="23">
        <f>C10+C14-C17-C18-C20-C19-C21-C22-C23-C24-C25-C26-C27-C28-C29-C30-C31-C32-C34-C35-C36-C37-C38</f>
        <v>-62057.98000000004</v>
      </c>
    </row>
    <row r="41" spans="2:3" ht="12" customHeight="1">
      <c r="B41" s="11" t="s">
        <v>4</v>
      </c>
      <c r="C41" s="7"/>
    </row>
    <row r="42" spans="2:3" ht="12" customHeight="1">
      <c r="B42" s="7" t="s">
        <v>5</v>
      </c>
      <c r="C42" s="7"/>
    </row>
    <row r="43" spans="2:3" ht="12" customHeight="1">
      <c r="B43" s="11" t="s">
        <v>6</v>
      </c>
      <c r="C43" s="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2019-03-28T12:57:58Z</dcterms:modified>
</cp:coreProperties>
</file>