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8" i="5"/>
  <c r="C17"/>
  <c r="C38"/>
  <c r="C37"/>
  <c r="C36"/>
  <c r="C35" l="1"/>
  <c r="C30"/>
  <c r="C28"/>
  <c r="C20" l="1"/>
  <c r="C45" s="1"/>
  <c r="C13"/>
  <c r="C12"/>
  <c r="C44" l="1"/>
  <c r="C49"/>
</calcChain>
</file>

<file path=xl/sharedStrings.xml><?xml version="1.0" encoding="utf-8"?>
<sst xmlns="http://schemas.openxmlformats.org/spreadsheetml/2006/main" count="48" uniqueCount="48">
  <si>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</si>
  <si>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</si>
  <si>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</si>
  <si>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</si>
  <si>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</si>
  <si>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</si>
  <si>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</si>
  <si>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</si>
  <si>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</si>
  <si>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</si>
  <si>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</si>
  <si>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</si>
  <si>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</si>
  <si>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</si>
  <si>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</si>
  <si>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</si>
  <si>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</si>
  <si>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</si>
  <si>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</si>
  <si>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</si>
  <si>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</si>
  <si>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</si>
  <si>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</si>
  <si>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</si>
  <si>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</si>
  <si>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</si>
  <si>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</si>
  <si>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>4)Оказаны услуги  по начислению платы за электроэнергию на общедомовые нужды</t>
  </si>
  <si>
    <t>6)  Санит.содерж.(убор.придомов.тер.,конт.площ….)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</si>
  <si>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</si>
  <si>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</si>
  <si>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</si>
  <si>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</si>
  <si>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</si>
  <si>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</si>
  <si>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</si>
  <si>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</si>
  <si>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</si>
  <si>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2)       Площадь дома 2390,5 кв.м</t>
  </si>
  <si>
    <t>1)        Адрес дома:   ул.Комсомольская, д.229а</t>
  </si>
  <si>
    <t>3)       Дата принятия в управление:    01.10.2016г.</t>
  </si>
  <si>
    <t xml:space="preserve"> 5.5 Поступило от ПАО"МТС",ПАО "Ростелеком"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</si>
  <si>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</si>
  <si>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</si>
  <si>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</si>
  <si>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Ремонт канализации в подъезде № 2</t>
  </si>
  <si>
    <t>Поверка общ.домовых счетчиков ГВС и ХВС ЦСМ</t>
  </si>
  <si>
    <t>Замена стояка канализации с привлечением сварщика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</si>
</sst>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indent="1"/>
    </xf>
    <xf numFmtId="2" fontId="6" fillId="2" borderId="1" xfId="0" applyNumberFormat="1" applyFont="1" applyFill="1" applyBorder="1"/>
    <xf numFmtId="0" fontId="3" fillId="2" borderId="1" xfId="0" applyFont="1" applyFill="1" applyBorder="1" applyAlignment="1">
      <alignment horizontal="left" wrapText="1" indent="1"/>
    </xf>
    <xf numFmtId="2" fontId="10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wrapText="1" indent="1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6" fillId="0" borderId="0" xfId="0" applyFont="1"/>
    <xf numFmtId="2" fontId="4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22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140625" customWidth="1"/>
    <col min="5" max="5" width="9.5703125" bestFit="1" customWidth="1"/>
  </cols>
  <sheetData>
    <row r="1" spans="1:3" ht="12" customHeight="1">
      <c r="A1" s="12"/>
      <c r="B1" s="2" t="s">
        <v>0</v>
      </c>
      <c r="C1" s="12"/>
    </row>
    <row r="2" spans="1:3" ht="12" customHeight="1">
      <c r="A2" s="12"/>
      <c r="B2" s="13" t="s">
        <v>9</v>
      </c>
      <c r="C2" s="12"/>
    </row>
    <row r="3" spans="1:3" ht="12" customHeight="1">
      <c r="A3" s="12"/>
      <c r="B3" s="2" t="s">
        <v>24</v>
      </c>
      <c r="C3" s="12"/>
    </row>
    <row r="4" spans="1:3" ht="12" customHeight="1">
      <c r="A4" s="12"/>
      <c r="B4" s="14" t="s">
        <v>39</v>
      </c>
      <c r="C4" s="3"/>
    </row>
    <row r="5" spans="1:3" ht="12" customHeight="1">
      <c r="A5" s="12"/>
      <c r="B5" s="14" t="s">
        <v>38</v>
      </c>
      <c r="C5" s="3"/>
    </row>
    <row r="6" spans="1:3" ht="12" customHeight="1">
      <c r="A6" s="12"/>
      <c r="B6" s="14" t="s">
        <v>40</v>
      </c>
      <c r="C6" s="3"/>
    </row>
    <row r="7" spans="1:3" ht="12.75" customHeight="1">
      <c r="B7" s="36" t="s">
        <v>10</v>
      </c>
      <c r="C7" s="37"/>
    </row>
    <row r="8" spans="1:3" ht="12.75" customHeight="1">
      <c r="B8" s="18" t="s">
        <v>27</v>
      </c>
      <c r="C8" s="19"/>
    </row>
    <row r="9" spans="1:3" ht="12.75" customHeight="1">
      <c r="B9" s="20" t="s">
        <v>25</v>
      </c>
      <c r="C9" s="31">
        <v>0</v>
      </c>
    </row>
    <row r="10" spans="1:3" ht="12.75" customHeight="1">
      <c r="B10" s="20" t="s">
        <v>11</v>
      </c>
      <c r="C10" s="29">
        <v>0</v>
      </c>
    </row>
    <row r="11" spans="1:3" ht="12" customHeight="1">
      <c r="B11" s="20" t="s">
        <v>12</v>
      </c>
      <c r="C11" s="29">
        <v>0</v>
      </c>
    </row>
    <row r="12" spans="1:3" ht="12" customHeight="1">
      <c r="B12" s="20" t="s">
        <v>13</v>
      </c>
      <c r="C12" s="29">
        <f>C10</f>
        <v>0</v>
      </c>
    </row>
    <row r="13" spans="1:3" ht="12" customHeight="1">
      <c r="B13" s="20" t="s">
        <v>26</v>
      </c>
      <c r="C13" s="31">
        <f>C11-C10+C9</f>
        <v>0</v>
      </c>
    </row>
    <row r="14" spans="1:3" ht="12" customHeight="1">
      <c r="B14" s="34" t="s">
        <v>14</v>
      </c>
      <c r="C14" s="35"/>
    </row>
    <row r="15" spans="1:3" ht="12" customHeight="1">
      <c r="B15" s="22" t="s">
        <v>34</v>
      </c>
      <c r="C15" s="32">
        <v>0</v>
      </c>
    </row>
    <row r="16" spans="1:3" ht="12" customHeight="1">
      <c r="B16" s="20" t="s">
        <v>35</v>
      </c>
      <c r="C16" s="32">
        <v>0</v>
      </c>
    </row>
    <row r="17" spans="2:5" ht="12" customHeight="1">
      <c r="B17" s="20" t="s">
        <v>15</v>
      </c>
      <c r="C17" s="29">
        <f>57718.79-2091.47+15849.01</f>
        <v>71476.33</v>
      </c>
    </row>
    <row r="18" spans="2:5" ht="11.25" customHeight="1">
      <c r="B18" s="20" t="s">
        <v>16</v>
      </c>
      <c r="C18" s="30">
        <f>49807.27+14087.42</f>
        <v>63894.689999999995</v>
      </c>
    </row>
    <row r="19" spans="2:5" ht="12" customHeight="1">
      <c r="B19" s="20" t="s">
        <v>41</v>
      </c>
      <c r="C19" s="30">
        <v>1170</v>
      </c>
    </row>
    <row r="20" spans="2:5" ht="12" customHeight="1">
      <c r="B20" s="20" t="s">
        <v>17</v>
      </c>
      <c r="C20" s="33">
        <f>C19+C18</f>
        <v>65064.689999999995</v>
      </c>
    </row>
    <row r="21" spans="2:5" ht="12" customHeight="1">
      <c r="B21" s="34" t="s">
        <v>18</v>
      </c>
      <c r="C21" s="35"/>
    </row>
    <row r="22" spans="2:5" ht="12" customHeight="1">
      <c r="B22" s="16" t="s">
        <v>1</v>
      </c>
      <c r="C22" s="10"/>
    </row>
    <row r="23" spans="2:5" ht="12" customHeight="1">
      <c r="B23" s="17" t="s">
        <v>2</v>
      </c>
      <c r="C23" s="11">
        <v>8911.4500000000007</v>
      </c>
      <c r="E23" s="1"/>
    </row>
    <row r="24" spans="2:5" ht="11.25" customHeight="1">
      <c r="B24" s="4" t="s">
        <v>3</v>
      </c>
      <c r="C24" s="7">
        <v>1147.44</v>
      </c>
    </row>
    <row r="25" spans="2:5" ht="12" customHeight="1">
      <c r="B25" s="4" t="s">
        <v>4</v>
      </c>
      <c r="C25" s="6">
        <v>645.45000000000005</v>
      </c>
    </row>
    <row r="26" spans="2:5" ht="12" customHeight="1">
      <c r="B26" s="4" t="s">
        <v>5</v>
      </c>
      <c r="C26" s="5">
        <v>1362.59</v>
      </c>
    </row>
    <row r="27" spans="2:5" ht="12" customHeight="1">
      <c r="B27" s="4" t="s">
        <v>6</v>
      </c>
      <c r="C27" s="5">
        <v>1434.32</v>
      </c>
    </row>
    <row r="28" spans="2:5" ht="12" customHeight="1">
      <c r="B28" s="4" t="s">
        <v>28</v>
      </c>
      <c r="C28" s="8">
        <f>2500+6393+6000</f>
        <v>14893</v>
      </c>
    </row>
    <row r="29" spans="2:5" ht="12" customHeight="1">
      <c r="B29" s="4" t="s">
        <v>7</v>
      </c>
      <c r="C29" s="5">
        <v>217.28</v>
      </c>
    </row>
    <row r="30" spans="2:5" ht="12" customHeight="1">
      <c r="B30" s="4" t="s">
        <v>8</v>
      </c>
      <c r="C30" s="5">
        <f>1719.18+1915</f>
        <v>3634.1800000000003</v>
      </c>
    </row>
    <row r="31" spans="2:5" ht="12" customHeight="1">
      <c r="B31" s="4" t="s">
        <v>42</v>
      </c>
      <c r="C31" s="6">
        <v>4856.97</v>
      </c>
    </row>
    <row r="32" spans="2:5" ht="12" customHeight="1">
      <c r="B32" s="4" t="s">
        <v>43</v>
      </c>
      <c r="C32" s="9">
        <v>303.14</v>
      </c>
    </row>
    <row r="33" spans="2:5" ht="12" customHeight="1">
      <c r="B33" s="4" t="s">
        <v>44</v>
      </c>
      <c r="C33" s="5">
        <v>403.98</v>
      </c>
    </row>
    <row r="34" spans="2:5" ht="12" customHeight="1">
      <c r="B34" s="4" t="s">
        <v>29</v>
      </c>
      <c r="C34" s="8">
        <v>1231.81</v>
      </c>
    </row>
    <row r="35" spans="2:5" ht="12" customHeight="1">
      <c r="B35" s="4" t="s">
        <v>30</v>
      </c>
      <c r="C35" s="5">
        <f>1411.81+201.19+3094.4+200</f>
        <v>4907.3999999999996</v>
      </c>
    </row>
    <row r="36" spans="2:5" ht="12" customHeight="1">
      <c r="B36" s="4" t="s">
        <v>31</v>
      </c>
      <c r="C36" s="5">
        <f>556.27+5617.46+158.49</f>
        <v>6332.2199999999993</v>
      </c>
    </row>
    <row r="37" spans="2:5" ht="12" customHeight="1">
      <c r="B37" s="4" t="s">
        <v>32</v>
      </c>
      <c r="C37" s="5">
        <f>1045.95+295.84</f>
        <v>1341.79</v>
      </c>
    </row>
    <row r="38" spans="2:5" ht="12" customHeight="1">
      <c r="B38" s="4" t="s">
        <v>33</v>
      </c>
      <c r="C38" s="5">
        <f>4458.63+1637.14</f>
        <v>6095.77</v>
      </c>
    </row>
    <row r="39" spans="2:5" ht="30" customHeight="1">
      <c r="B39" s="24" t="s">
        <v>19</v>
      </c>
      <c r="C39" s="21"/>
    </row>
    <row r="40" spans="2:5" ht="12" customHeight="1">
      <c r="B40" s="4" t="s">
        <v>46</v>
      </c>
      <c r="C40" s="5">
        <v>1874.22</v>
      </c>
      <c r="E40" s="1"/>
    </row>
    <row r="41" spans="2:5" ht="12" customHeight="1">
      <c r="B41" s="4" t="s">
        <v>45</v>
      </c>
      <c r="C41" s="5">
        <v>28055</v>
      </c>
    </row>
    <row r="42" spans="2:5" ht="12" customHeight="1">
      <c r="B42" s="4" t="s">
        <v>47</v>
      </c>
      <c r="C42" s="5">
        <v>9265</v>
      </c>
    </row>
    <row r="43" spans="2:5" ht="12" customHeight="1">
      <c r="B43" s="4"/>
      <c r="C43" s="23"/>
    </row>
    <row r="44" spans="2:5" ht="27" customHeight="1">
      <c r="B44" s="25" t="s">
        <v>36</v>
      </c>
      <c r="C44" s="21">
        <f>C13+C15+C18-C17</f>
        <v>-7581.6400000000067</v>
      </c>
    </row>
    <row r="45" spans="2:5" ht="25.5" customHeight="1">
      <c r="B45" s="26" t="s">
        <v>37</v>
      </c>
      <c r="C45" s="21">
        <f>C16+C20-C23-C24-C26-C25-C27-C28-C29-C30-C31-C32-C33-C34-C35-C36-C37-C38-C40-C41-C42-C43</f>
        <v>-31848.320000000007</v>
      </c>
    </row>
    <row r="46" spans="2:5" ht="12" customHeight="1">
      <c r="B46" s="27" t="s">
        <v>20</v>
      </c>
      <c r="C46" s="28"/>
    </row>
    <row r="47" spans="2:5" ht="12" customHeight="1">
      <c r="B47" s="28" t="s">
        <v>21</v>
      </c>
      <c r="C47" s="28"/>
    </row>
    <row r="48" spans="2:5" ht="12" customHeight="1">
      <c r="B48" s="27" t="s">
        <v>22</v>
      </c>
      <c r="C48" s="28"/>
    </row>
    <row r="49" spans="2:3" ht="12" customHeight="1">
      <c r="B49" s="15" t="s">
        <v>23</v>
      </c>
      <c r="C49" s="1">
        <f>C13+C45</f>
        <v>-31848.320000000007</v>
      </c>
    </row>
  </sheetData>
  <mergeCells count="3">
    <mergeCell ref="B21:C21"/>
    <mergeCell ref="B7:C7"/>
    <mergeCell ref="B14:C14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2017-04-03T08:06:50Z</dcterms:modified>
</cp:coreProperties>
</file>