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2"/>
  <c r="C29"/>
  <c r="C25"/>
  <c r="C23"/>
  <c r="C21"/>
  <c r="C35"/>
  <c r="C37" l="1"/>
  <c r="C14" l="1"/>
  <c r="C38" s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<sst xmlns="http://schemas.openxmlformats.org/spreadsheetml/2006/main" count="41" uniqueCount="41">
  <si>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</si>
  <si>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</si>
  <si>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</si>
  <si>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</si>
  <si>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</si>
  <si>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</si>
  <si>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</si>
  <si>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ул.Пионерская, д.21</t>
  </si>
  <si>
    <t>2)       Площадь дома 3869,6 кв.м</t>
  </si>
  <si>
    <t>3)       Дата принятия в управление:    01.12.2016г.</t>
  </si>
  <si>
    <t>10) Ком.сбор МПП ВКХ Водоканал</t>
  </si>
  <si>
    <t>11) Захоронение ТБО ОПЭК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</si>
  <si>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</si>
  <si>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</si>
  <si>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</si>
  <si>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</si>
  <si>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</si>
  <si>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жилым домом в период с 01.01.2017г.по 31.12.2017г.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</si>
  <si>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</si>
  <si>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</si>
  <si>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</si>
  <si>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</si>
  <si>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</si>
  <si>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</si>
  <si>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</si>
  <si>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</si>
  <si>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</si>
  <si>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</si>
  <si>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</si>
  <si>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</si>
  <si>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</si>
  <si>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</si>
  <si>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</si>
  <si>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</si>
  <si>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</si>
  <si>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</si>
  <si>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</si>
  <si>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 xml:space="preserve"> 4.5 Поступило от ПАО"МТС",ПАО "Ростелеком",ООО"Нэт Бай Нэт Холдинг",ПАО"Вымпелком".</t>
  </si>
  <si>
    <t>Работа автотранспорта Высота</t>
  </si>
  <si>
    <t>Удаление сосулек и наледи с кровли (исп.альпинист)</t>
  </si>
  <si>
    <t>Ремонт трубопровода ГВСв тепл.узле, отопления с заменой(3м.)(исп.сварка)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</si>
</sst>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19" workbookViewId="0">
      <selection activeCell="F33" sqref="F33"/>
    </sheetView>
  </sheetViews>
  <sheetFormatPr defaultRowHeight="12" customHeight="1"/>
  <cols>
    <col min="1" max="1" width="1.42578125" customWidth="1"/>
    <col min="2" max="2" width="77.42578125" customWidth="1"/>
    <col min="3" max="3" width="12.140625" customWidth="1"/>
    <col min="4" max="4" width="4" customWidth="1"/>
    <col min="5" max="5" width="9.5703125" bestFit="1" customWidth="1"/>
  </cols>
  <sheetData>
    <row r="1" spans="1:5" ht="12" customHeight="1">
      <c r="A1" s="11"/>
      <c r="B1" s="2" t="s">
        <v>0</v>
      </c>
      <c r="C1" s="11"/>
    </row>
    <row r="2" spans="1:5" ht="12" customHeight="1">
      <c r="A2" s="11"/>
      <c r="B2" s="12" t="s">
        <v>2</v>
      </c>
      <c r="C2" s="11"/>
    </row>
    <row r="3" spans="1:5" ht="12" customHeight="1">
      <c r="A3" s="11"/>
      <c r="B3" s="2" t="s">
        <v>17</v>
      </c>
      <c r="C3" s="11"/>
    </row>
    <row r="4" spans="1:5" ht="12" customHeight="1">
      <c r="A4" s="11"/>
      <c r="B4" s="13" t="s">
        <v>7</v>
      </c>
      <c r="C4" s="3"/>
    </row>
    <row r="5" spans="1:5" ht="12" customHeight="1">
      <c r="A5" s="11"/>
      <c r="B5" s="13" t="s">
        <v>8</v>
      </c>
      <c r="C5" s="3"/>
    </row>
    <row r="6" spans="1:5" ht="12" customHeight="1">
      <c r="A6" s="11"/>
      <c r="B6" s="13" t="s">
        <v>9</v>
      </c>
      <c r="C6" s="3"/>
    </row>
    <row r="7" spans="1:5" ht="51.75" customHeight="1">
      <c r="A7" s="11"/>
      <c r="B7" s="33" t="s">
        <v>3</v>
      </c>
      <c r="C7" s="34"/>
    </row>
    <row r="8" spans="1:5" ht="27" customHeight="1">
      <c r="A8" s="11"/>
      <c r="B8" s="31" t="s">
        <v>18</v>
      </c>
      <c r="C8" s="32"/>
    </row>
    <row r="9" spans="1:5" ht="28.5" customHeight="1">
      <c r="A9" s="11"/>
      <c r="B9" s="29" t="s">
        <v>28</v>
      </c>
      <c r="C9" s="21">
        <v>-17676.509999999998</v>
      </c>
    </row>
    <row r="10" spans="1:5" ht="12" customHeight="1">
      <c r="A10" s="11"/>
      <c r="B10" s="13" t="s">
        <v>29</v>
      </c>
      <c r="C10" s="21">
        <v>-17328.5</v>
      </c>
    </row>
    <row r="11" spans="1:5" ht="12" customHeight="1">
      <c r="A11" s="11"/>
      <c r="B11" s="13" t="s">
        <v>30</v>
      </c>
      <c r="C11" s="15">
        <v>90224.33</v>
      </c>
    </row>
    <row r="12" spans="1:5" ht="12" customHeight="1">
      <c r="A12" s="11"/>
      <c r="B12" s="13" t="s">
        <v>31</v>
      </c>
      <c r="C12" s="27">
        <v>34493.620000000003</v>
      </c>
    </row>
    <row r="13" spans="1:5" ht="12" customHeight="1">
      <c r="A13" s="11"/>
      <c r="B13" s="13" t="s">
        <v>37</v>
      </c>
      <c r="C13" s="23">
        <v>3640</v>
      </c>
      <c r="E13" s="1"/>
    </row>
    <row r="14" spans="1:5" ht="12" customHeight="1">
      <c r="A14" s="11"/>
      <c r="B14" s="13" t="s">
        <v>32</v>
      </c>
      <c r="C14" s="28">
        <f>C13+C12</f>
        <v>38133.620000000003</v>
      </c>
    </row>
    <row r="15" spans="1:5" ht="26.25" customHeight="1">
      <c r="A15" s="11"/>
      <c r="B15" s="35" t="s">
        <v>33</v>
      </c>
      <c r="C15" s="36"/>
    </row>
    <row r="16" spans="1:5" ht="12" customHeight="1">
      <c r="A16" s="11"/>
      <c r="B16" s="25" t="s">
        <v>1</v>
      </c>
      <c r="C16" s="22"/>
    </row>
    <row r="17" spans="1:5" ht="12" customHeight="1">
      <c r="A17" s="11"/>
      <c r="B17" s="26" t="s">
        <v>19</v>
      </c>
      <c r="C17" s="10">
        <v>6488.09</v>
      </c>
      <c r="E17" s="1"/>
    </row>
    <row r="18" spans="1:5" ht="12" customHeight="1">
      <c r="A18" s="11"/>
      <c r="B18" s="4" t="s">
        <v>20</v>
      </c>
      <c r="C18" s="7">
        <v>976.88</v>
      </c>
    </row>
    <row r="19" spans="1:5" ht="12" customHeight="1">
      <c r="A19" s="11"/>
      <c r="B19" s="4" t="s">
        <v>21</v>
      </c>
      <c r="C19" s="6">
        <v>2154.15</v>
      </c>
    </row>
    <row r="20" spans="1:5" ht="12" customHeight="1">
      <c r="A20" s="11"/>
      <c r="B20" s="4" t="s">
        <v>22</v>
      </c>
      <c r="C20" s="5">
        <v>1012.13</v>
      </c>
    </row>
    <row r="21" spans="1:5" ht="11.25" customHeight="1">
      <c r="A21" s="11"/>
      <c r="B21" s="4" t="s">
        <v>23</v>
      </c>
      <c r="C21" s="5">
        <f>2500+15000+2321.76+2030</f>
        <v>21851.760000000002</v>
      </c>
    </row>
    <row r="22" spans="1:5" ht="12" customHeight="1">
      <c r="A22" s="11"/>
      <c r="B22" s="4" t="s">
        <v>24</v>
      </c>
      <c r="C22" s="8">
        <v>0</v>
      </c>
    </row>
    <row r="23" spans="1:5" ht="12" customHeight="1">
      <c r="A23" s="11"/>
      <c r="B23" s="4" t="s">
        <v>25</v>
      </c>
      <c r="C23" s="5">
        <f>3478.5+2422.16</f>
        <v>5900.66</v>
      </c>
    </row>
    <row r="24" spans="1:5" ht="12" customHeight="1">
      <c r="A24" s="11"/>
      <c r="B24" s="4" t="s">
        <v>26</v>
      </c>
      <c r="C24" s="5">
        <v>7442.64</v>
      </c>
    </row>
    <row r="25" spans="1:5" ht="12" customHeight="1">
      <c r="A25" s="11"/>
      <c r="B25" s="4" t="s">
        <v>27</v>
      </c>
      <c r="C25" s="6">
        <f>4866.16+473.82</f>
        <v>5339.98</v>
      </c>
    </row>
    <row r="26" spans="1:5" ht="12" customHeight="1">
      <c r="A26" s="11"/>
      <c r="B26" s="4" t="s">
        <v>10</v>
      </c>
      <c r="C26" s="9">
        <v>519.61</v>
      </c>
    </row>
    <row r="27" spans="1:5" ht="12" customHeight="1">
      <c r="A27" s="11"/>
      <c r="B27" s="4" t="s">
        <v>11</v>
      </c>
      <c r="C27" s="5">
        <v>862.84</v>
      </c>
    </row>
    <row r="28" spans="1:5" ht="12" customHeight="1">
      <c r="A28" s="11"/>
      <c r="B28" s="4" t="s">
        <v>12</v>
      </c>
      <c r="C28" s="8">
        <v>748.5</v>
      </c>
    </row>
    <row r="29" spans="1:5" ht="12" customHeight="1">
      <c r="A29" s="11"/>
      <c r="B29" s="4" t="s">
        <v>13</v>
      </c>
      <c r="C29" s="5">
        <f>2496.54+3389.06+80</f>
        <v>5965.6</v>
      </c>
    </row>
    <row r="30" spans="1:5" ht="12" customHeight="1">
      <c r="A30" s="11"/>
      <c r="B30" s="4" t="s">
        <v>14</v>
      </c>
      <c r="C30" s="5">
        <f>4369.13+229.38+120.78</f>
        <v>4719.29</v>
      </c>
    </row>
    <row r="31" spans="1:5" ht="12" customHeight="1">
      <c r="A31" s="11"/>
      <c r="B31" s="4" t="s">
        <v>15</v>
      </c>
      <c r="C31" s="5">
        <f>520.69+191.54</f>
        <v>712.23</v>
      </c>
    </row>
    <row r="32" spans="1:5" ht="12" customHeight="1">
      <c r="A32" s="11"/>
      <c r="B32" s="4" t="s">
        <v>16</v>
      </c>
      <c r="C32" s="5">
        <f>6394.69+2311.91</f>
        <v>8706.5999999999985</v>
      </c>
    </row>
    <row r="33" spans="1:5" ht="31.5" customHeight="1">
      <c r="A33" s="11"/>
      <c r="B33" s="16" t="s">
        <v>34</v>
      </c>
      <c r="C33" s="14"/>
    </row>
    <row r="34" spans="1:5" ht="12" customHeight="1">
      <c r="A34" s="11"/>
      <c r="B34" s="4" t="s">
        <v>38</v>
      </c>
      <c r="C34" s="24">
        <v>900</v>
      </c>
      <c r="E34" s="1"/>
    </row>
    <row r="35" spans="1:5" ht="12" customHeight="1">
      <c r="A35" s="11"/>
      <c r="B35" s="30" t="s">
        <v>40</v>
      </c>
      <c r="C35" s="24">
        <f>3075+3214</f>
        <v>6289</v>
      </c>
      <c r="E35" s="1"/>
    </row>
    <row r="36" spans="1:5" ht="12" customHeight="1">
      <c r="A36" s="11"/>
      <c r="B36" s="4" t="s">
        <v>39</v>
      </c>
      <c r="C36" s="5">
        <v>2750</v>
      </c>
    </row>
    <row r="37" spans="1:5" ht="27" customHeight="1">
      <c r="A37" s="11"/>
      <c r="B37" s="17" t="s">
        <v>35</v>
      </c>
      <c r="C37" s="14">
        <f>C9+C12-C11</f>
        <v>-73407.22</v>
      </c>
    </row>
    <row r="38" spans="1:5" ht="27.75" customHeight="1">
      <c r="A38" s="11"/>
      <c r="B38" s="18" t="s">
        <v>36</v>
      </c>
      <c r="C38" s="14">
        <f>C10+C14-C17-C18-C20-C19-C21-C22-C23-C24-C25-C26-C27-C28-C29-C30-C31-C32-C34-C35-C36</f>
        <v>-62534.84</v>
      </c>
    </row>
    <row r="39" spans="1:5" ht="12" customHeight="1">
      <c r="A39" s="11"/>
      <c r="B39" s="19" t="s">
        <v>4</v>
      </c>
      <c r="C39" s="20"/>
    </row>
    <row r="40" spans="1:5" ht="12" customHeight="1">
      <c r="A40" s="11"/>
      <c r="B40" s="20" t="s">
        <v>5</v>
      </c>
      <c r="C40" s="20"/>
    </row>
    <row r="41" spans="1:5" ht="12" customHeight="1">
      <c r="A41" s="11"/>
      <c r="B41" s="19" t="s">
        <v>6</v>
      </c>
      <c r="C41" s="20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2018-03-30T07:59:15Z</dcterms:modified>
</cp:coreProperties>
</file>